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tilla\Desktop\RESPALDO\TELETRABAJO\2022\TELETRABAJO\SEGUROS\CONTRATACION SEGUROS GENERALES 2024-2025\FASE PREPARATORIA\"/>
    </mc:Choice>
  </mc:AlternateContent>
  <xr:revisionPtr revIDLastSave="0" documentId="8_{86791C27-5733-45B1-B3F1-5A9F7678E0B0}" xr6:coauthVersionLast="47" xr6:coauthVersionMax="47" xr10:uidLastSave="{00000000-0000-0000-0000-000000000000}"/>
  <bookViews>
    <workbookView xWindow="28680" yWindow="-120" windowWidth="29040" windowHeight="15720" xr2:uid="{BC1B0C5A-BA52-4673-AEF7-48C4F0B17E1E}"/>
  </bookViews>
  <sheets>
    <sheet name="BA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G16" i="1" s="1"/>
  <c r="H16" i="1" s="1"/>
  <c r="H3" i="1" l="1"/>
</calcChain>
</file>

<file path=xl/sharedStrings.xml><?xml version="1.0" encoding="utf-8"?>
<sst xmlns="http://schemas.openxmlformats.org/spreadsheetml/2006/main" count="21" uniqueCount="21">
  <si>
    <t>VIGENCIA: 26/10/2021 - 26/10/2024</t>
  </si>
  <si>
    <t>Nombre del ramo</t>
  </si>
  <si>
    <t>Prima cobrada</t>
  </si>
  <si>
    <t xml:space="preserve">Siniestros Pagados </t>
  </si>
  <si>
    <t xml:space="preserve">Reserva siniestros mes </t>
  </si>
  <si>
    <t xml:space="preserve">Reserva siniestros 12 </t>
  </si>
  <si>
    <t xml:space="preserve">Siniestros Incurridos </t>
  </si>
  <si>
    <t xml:space="preserve">% Siniestralidad Exacta </t>
  </si>
  <si>
    <t>dinero y valores</t>
  </si>
  <si>
    <t>equipo electronico</t>
  </si>
  <si>
    <t>equipo y maquinaria</t>
  </si>
  <si>
    <t>fidelidad publica</t>
  </si>
  <si>
    <t>incendio</t>
  </si>
  <si>
    <t>lucro cesante por incendio</t>
  </si>
  <si>
    <t>perdida de beneficios por rotura</t>
  </si>
  <si>
    <t>responsabilidad civil</t>
  </si>
  <si>
    <t>robo y asalto</t>
  </si>
  <si>
    <t>rotura maquinaria</t>
  </si>
  <si>
    <t>vehiculos</t>
  </si>
  <si>
    <t>vida colectiva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</si>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</sst>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$_-;\-* #,##0.00\ _$_-;_-* &quot;-&quot;??\ _$_-;_-@_-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164" fontId="0" fillId="0" borderId="0" xfId="1" applyFont="1"/>
    <xf numFmtId="14" fontId="2" fillId="2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/>
    <xf numFmtId="10" fontId="0" fillId="0" borderId="1" xfId="2" applyNumberFormat="1" applyFont="1" applyBorder="1"/>
    <xf numFmtId="165" fontId="0" fillId="0" borderId="0" xfId="0" applyNumberFormat="1"/>
    <xf numFmtId="43" fontId="0" fillId="0" borderId="0" xfId="0" applyNumberFormat="1"/>
    <xf numFmtId="165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10" fontId="2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5915-188B-4665-8EDE-81888F8BC8B6}">
  <dimension ref="B1:J41"/>
  <sheetViews>
    <sheetView tabSelected="1" zoomScale="85" zoomScaleNormal="85" workbookViewId="0">
      <selection activeCell="H22" sqref="H22"/>
    </sheetView>
  </sheetViews>
  <sheetFormatPr baseColWidth="10" defaultRowHeight="15" x14ac:dyDescent="0.25"/>
  <cols>
    <col min="1" max="1" width="3.140625" bestFit="1" customWidth="1"/>
    <col min="2" max="2" width="32.42578125" bestFit="1" customWidth="1"/>
    <col min="3" max="7" width="17.7109375" style="2" customWidth="1"/>
    <col min="8" max="8" width="17.7109375" customWidth="1"/>
  </cols>
  <sheetData>
    <row r="1" spans="2:10" x14ac:dyDescent="0.25">
      <c r="B1" s="1" t="s">
        <v>0</v>
      </c>
      <c r="E1" s="3">
        <v>45535</v>
      </c>
    </row>
    <row r="2" spans="2:10" ht="30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2:10" x14ac:dyDescent="0.25">
      <c r="B3" s="7" t="s">
        <v>8</v>
      </c>
      <c r="C3" s="8">
        <v>1431</v>
      </c>
      <c r="D3" s="8">
        <v>659.68</v>
      </c>
      <c r="E3" s="8">
        <v>0</v>
      </c>
      <c r="F3" s="8">
        <v>0</v>
      </c>
      <c r="G3" s="8">
        <f>D3+E3-F3</f>
        <v>659.68</v>
      </c>
      <c r="H3" s="9">
        <f>+G3/C3</f>
        <v>0.46099231306778471</v>
      </c>
      <c r="I3" s="10"/>
      <c r="J3" s="11"/>
    </row>
    <row r="4" spans="2:10" x14ac:dyDescent="0.25">
      <c r="B4" s="7" t="s">
        <v>9</v>
      </c>
      <c r="C4" s="8">
        <v>81598.150000000009</v>
      </c>
      <c r="D4" s="8">
        <v>36954.53</v>
      </c>
      <c r="E4" s="8">
        <v>0</v>
      </c>
      <c r="F4" s="8">
        <v>0</v>
      </c>
      <c r="G4" s="8">
        <f t="shared" ref="G4:G14" si="0">D4+E4-F4</f>
        <v>36954.53</v>
      </c>
      <c r="H4" s="9">
        <f t="shared" ref="H4:H16" si="1">+G4/C4</f>
        <v>0.4528844097568388</v>
      </c>
      <c r="I4" s="10"/>
      <c r="J4" s="11"/>
    </row>
    <row r="5" spans="2:10" x14ac:dyDescent="0.25">
      <c r="B5" s="7" t="s">
        <v>10</v>
      </c>
      <c r="C5" s="8">
        <v>35496.42</v>
      </c>
      <c r="D5" s="8">
        <v>0</v>
      </c>
      <c r="E5" s="12">
        <v>1000</v>
      </c>
      <c r="F5" s="8">
        <v>0</v>
      </c>
      <c r="G5" s="8">
        <f t="shared" si="0"/>
        <v>1000</v>
      </c>
      <c r="H5" s="9">
        <f t="shared" si="1"/>
        <v>2.8171855077216239E-2</v>
      </c>
      <c r="I5" s="10"/>
      <c r="J5" s="11"/>
    </row>
    <row r="6" spans="2:10" x14ac:dyDescent="0.25">
      <c r="B6" s="7" t="s">
        <v>11</v>
      </c>
      <c r="C6" s="8">
        <v>18000</v>
      </c>
      <c r="D6" s="8">
        <v>0</v>
      </c>
      <c r="E6" s="8">
        <v>0</v>
      </c>
      <c r="F6" s="8">
        <v>0</v>
      </c>
      <c r="G6" s="8">
        <f t="shared" si="0"/>
        <v>0</v>
      </c>
      <c r="H6" s="9">
        <f t="shared" si="1"/>
        <v>0</v>
      </c>
      <c r="I6" s="10"/>
      <c r="J6" s="11"/>
    </row>
    <row r="7" spans="2:10" x14ac:dyDescent="0.25">
      <c r="B7" s="7" t="s">
        <v>12</v>
      </c>
      <c r="C7" s="8">
        <v>484844.90999999992</v>
      </c>
      <c r="D7" s="8">
        <v>237601.05</v>
      </c>
      <c r="E7" s="8">
        <v>0</v>
      </c>
      <c r="F7" s="8">
        <v>0</v>
      </c>
      <c r="G7" s="8">
        <f t="shared" si="0"/>
        <v>237601.05</v>
      </c>
      <c r="H7" s="9">
        <f t="shared" si="1"/>
        <v>0.49005577886751461</v>
      </c>
      <c r="I7" s="10"/>
      <c r="J7" s="11"/>
    </row>
    <row r="8" spans="2:10" x14ac:dyDescent="0.25">
      <c r="B8" s="7" t="s">
        <v>13</v>
      </c>
      <c r="C8" s="8">
        <v>2425</v>
      </c>
      <c r="D8" s="8">
        <v>0</v>
      </c>
      <c r="E8" s="8">
        <v>0</v>
      </c>
      <c r="F8" s="8">
        <v>0</v>
      </c>
      <c r="G8" s="8">
        <f t="shared" si="0"/>
        <v>0</v>
      </c>
      <c r="H8" s="9">
        <f t="shared" si="1"/>
        <v>0</v>
      </c>
      <c r="I8" s="10"/>
      <c r="J8" s="11"/>
    </row>
    <row r="9" spans="2:10" x14ac:dyDescent="0.25">
      <c r="B9" s="7" t="s">
        <v>14</v>
      </c>
      <c r="C9" s="8">
        <v>3375</v>
      </c>
      <c r="D9" s="8">
        <v>0</v>
      </c>
      <c r="E9" s="12">
        <v>35000</v>
      </c>
      <c r="F9" s="8">
        <v>0</v>
      </c>
      <c r="G9" s="8">
        <f t="shared" si="0"/>
        <v>35000</v>
      </c>
      <c r="H9" s="9">
        <f t="shared" si="1"/>
        <v>10.37037037037037</v>
      </c>
      <c r="I9" s="10"/>
      <c r="J9" s="11"/>
    </row>
    <row r="10" spans="2:10" x14ac:dyDescent="0.25">
      <c r="B10" s="7" t="s">
        <v>15</v>
      </c>
      <c r="C10" s="8">
        <v>18200</v>
      </c>
      <c r="D10" s="8">
        <v>6639.09</v>
      </c>
      <c r="E10" s="12">
        <v>18082.52</v>
      </c>
      <c r="F10" s="8">
        <v>0</v>
      </c>
      <c r="G10" s="8">
        <f t="shared" si="0"/>
        <v>24721.61</v>
      </c>
      <c r="H10" s="9">
        <f t="shared" si="1"/>
        <v>1.3583302197802198</v>
      </c>
    </row>
    <row r="11" spans="2:10" x14ac:dyDescent="0.25">
      <c r="B11" s="7" t="s">
        <v>16</v>
      </c>
      <c r="C11" s="8">
        <v>1442</v>
      </c>
      <c r="D11" s="8">
        <v>96.3</v>
      </c>
      <c r="E11" s="12">
        <v>12200</v>
      </c>
      <c r="F11" s="8">
        <v>0</v>
      </c>
      <c r="G11" s="8">
        <f t="shared" si="0"/>
        <v>12296.3</v>
      </c>
      <c r="H11" s="9">
        <f t="shared" si="1"/>
        <v>8.5272538141470182</v>
      </c>
    </row>
    <row r="12" spans="2:10" x14ac:dyDescent="0.25">
      <c r="B12" s="7" t="s">
        <v>17</v>
      </c>
      <c r="C12" s="8">
        <v>272735.03000000003</v>
      </c>
      <c r="D12" s="8">
        <v>50667.82</v>
      </c>
      <c r="E12" s="8">
        <v>0</v>
      </c>
      <c r="F12" s="8">
        <v>0</v>
      </c>
      <c r="G12" s="8">
        <f t="shared" si="0"/>
        <v>50667.82</v>
      </c>
      <c r="H12" s="9">
        <f t="shared" si="1"/>
        <v>0.18577672255742136</v>
      </c>
    </row>
    <row r="13" spans="2:10" x14ac:dyDescent="0.25">
      <c r="B13" s="7" t="s">
        <v>18</v>
      </c>
      <c r="C13" s="8">
        <v>148911.85</v>
      </c>
      <c r="D13" s="8">
        <v>48002.6</v>
      </c>
      <c r="E13" s="12">
        <v>57992.380000000005</v>
      </c>
      <c r="F13" s="8">
        <v>0</v>
      </c>
      <c r="G13" s="8">
        <f t="shared" si="0"/>
        <v>105994.98000000001</v>
      </c>
      <c r="H13" s="9">
        <f t="shared" si="1"/>
        <v>0.71179681133502815</v>
      </c>
    </row>
    <row r="14" spans="2:10" x14ac:dyDescent="0.25">
      <c r="B14" s="7" t="s">
        <v>19</v>
      </c>
      <c r="C14" s="8">
        <v>74244.539999999994</v>
      </c>
      <c r="D14" s="8">
        <v>56544.160000000003</v>
      </c>
      <c r="E14" s="12">
        <v>1590.87</v>
      </c>
      <c r="F14" s="8">
        <v>0</v>
      </c>
      <c r="G14" s="8">
        <f t="shared" si="0"/>
        <v>58135.030000000006</v>
      </c>
      <c r="H14" s="9">
        <f t="shared" si="1"/>
        <v>0.78302094672551015</v>
      </c>
    </row>
    <row r="15" spans="2:10" x14ac:dyDescent="0.25">
      <c r="B15" s="7"/>
      <c r="C15" s="8"/>
      <c r="D15" s="12"/>
      <c r="E15" s="8"/>
      <c r="F15" s="8"/>
      <c r="G15" s="8"/>
      <c r="H15" s="9"/>
    </row>
    <row r="16" spans="2:10" x14ac:dyDescent="0.25">
      <c r="B16" s="13" t="s">
        <v>20</v>
      </c>
      <c r="C16" s="14">
        <f t="shared" ref="C16:G16" si="2">SUM(C3:C15)</f>
        <v>1142703.9000000001</v>
      </c>
      <c r="D16" s="14">
        <f t="shared" si="2"/>
        <v>437165.23</v>
      </c>
      <c r="E16" s="14">
        <f t="shared" si="2"/>
        <v>125865.77</v>
      </c>
      <c r="F16" s="14">
        <f t="shared" si="2"/>
        <v>0</v>
      </c>
      <c r="G16" s="14">
        <f t="shared" si="2"/>
        <v>563031</v>
      </c>
      <c r="H16" s="15">
        <f t="shared" si="1"/>
        <v>0.49271819235061676</v>
      </c>
    </row>
    <row r="18" spans="3:7" x14ac:dyDescent="0.25">
      <c r="C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  <row r="26" spans="3:7" x14ac:dyDescent="0.25">
      <c r="C26"/>
      <c r="D26"/>
      <c r="E26"/>
      <c r="F26"/>
      <c r="G26"/>
    </row>
    <row r="27" spans="3:7" x14ac:dyDescent="0.25">
      <c r="C27"/>
      <c r="D27"/>
      <c r="E27"/>
      <c r="F27"/>
      <c r="G27"/>
    </row>
    <row r="28" spans="3:7" x14ac:dyDescent="0.25">
      <c r="C28"/>
      <c r="D28"/>
      <c r="E28"/>
      <c r="F28"/>
      <c r="G28"/>
    </row>
    <row r="29" spans="3:7" x14ac:dyDescent="0.25">
      <c r="C29"/>
      <c r="D29"/>
      <c r="E29"/>
      <c r="F29"/>
      <c r="G29"/>
    </row>
    <row r="30" spans="3:7" x14ac:dyDescent="0.25">
      <c r="C30"/>
      <c r="D30"/>
      <c r="E30"/>
      <c r="F30"/>
      <c r="G30"/>
    </row>
    <row r="31" spans="3:7" x14ac:dyDescent="0.25">
      <c r="C31"/>
      <c r="D31"/>
      <c r="E31"/>
      <c r="F31"/>
      <c r="G31"/>
    </row>
    <row r="32" spans="3:7" x14ac:dyDescent="0.25">
      <c r="C32"/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Mantilla</dc:creator>
  <cp:lastModifiedBy>Cristina Mantilla</cp:lastModifiedBy>
  <dcterms:created xsi:type="dcterms:W3CDTF">2024-10-09T21:04:56Z</dcterms:created>
  <dcterms:modified xsi:type="dcterms:W3CDTF">2024-10-09T21:05:08Z</dcterms:modified>
</cp:coreProperties>
</file>